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</externalReferences>
  <definedNames>
    <definedName name="_xlnm.Print_Area" localSheetId="0">'AL 2024'!$A$1:$E$86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E32" i="134"/>
  <c r="E33"/>
  <c r="E34"/>
  <c r="E35"/>
  <c r="E36"/>
  <c r="E37"/>
  <c r="E38"/>
  <c r="E39" s="1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7"/>
  <c r="E68"/>
  <c r="E69"/>
  <c r="E70"/>
  <c r="E71"/>
  <c r="E72"/>
  <c r="E73"/>
  <c r="E74"/>
  <c r="E75"/>
  <c r="E76"/>
  <c r="E78"/>
  <c r="E79"/>
  <c r="E80"/>
  <c r="E81"/>
  <c r="E82"/>
  <c r="E83"/>
  <c r="E8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"/>
  <c r="C77"/>
  <c r="C66"/>
  <c r="C39"/>
  <c r="C31"/>
  <c r="C85"/>
  <c r="D85"/>
  <c r="D77"/>
  <c r="D66"/>
  <c r="D39"/>
  <c r="D31"/>
  <c r="E85" l="1"/>
  <c r="E77"/>
  <c r="E31"/>
  <c r="E66"/>
  <c r="D86"/>
  <c r="C86"/>
  <c r="A79"/>
  <c r="A80" s="1"/>
  <c r="A81" s="1"/>
  <c r="A82" s="1"/>
  <c r="A74"/>
  <c r="A75" s="1"/>
  <c r="A76" s="1"/>
  <c r="A68"/>
  <c r="A69" s="1"/>
  <c r="A70" s="1"/>
  <c r="A71" s="1"/>
  <c r="A72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33"/>
  <c r="A34" s="1"/>
  <c r="A35" s="1"/>
  <c r="A36" s="1"/>
  <c r="A37" s="1"/>
  <c r="A38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E86" l="1"/>
  <c r="C89" l="1"/>
</calcChain>
</file>

<file path=xl/sharedStrings.xml><?xml version="1.0" encoding="utf-8"?>
<sst xmlns="http://schemas.openxmlformats.org/spreadsheetml/2006/main" count="89" uniqueCount="76">
  <si>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</si>
  <si>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</si>
  <si>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</si>
  <si>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</si>
  <si>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</si>
  <si>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</si>
  <si>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</si>
  <si>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</si>
  <si>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</si>
  <si>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</si>
  <si>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</si>
  <si>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</si>
  <si>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</si>
  <si>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</si>
  <si>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</si>
  <si>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</si>
  <si>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</si>
  <si>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</si>
  <si>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</si>
  <si>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</si>
  <si>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</si>
  <si>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</si>
  <si>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</si>
  <si>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</si>
  <si>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</si>
  <si>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</si>
  <si>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</si>
  <si>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</si>
  <si>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</si>
  <si>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</si>
  <si>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</si>
  <si>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</si>
  <si>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</si>
  <si>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</si>
  <si>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</si>
  <si>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</si>
  <si>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</si>
  <si>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</si>
  <si>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</si>
  <si>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</si>
  <si>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</si>
  <si>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</si>
  <si>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</si>
  <si>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</si>
  <si>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</si>
  <si>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</si>
  <si>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</si>
  <si>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</si>
  <si>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</si>
  <si>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</si>
  <si>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</si>
  <si>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</si>
  <si>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</si>
  <si>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</si>
  <si>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</si>
  <si>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</si>
  <si>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</si>
  <si>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</si>
  <si>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</si>
  <si>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</si>
  <si>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</si>
  <si>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</si>
  <si>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</si>
  <si>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</si>
  <si>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MAI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</si>
  <si>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</si>
  <si>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</si>
  <si>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</si>
  <si>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</si>
  <si>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</si>
  <si>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</si>
  <si>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</si>
  <si>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</si>
  <si>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ACTIVITATE</t>
  </si>
  <si>
    <t>Suplim val mai 22.05.2024</t>
  </si>
  <si>
    <t>Valoare contract TOTALĂ la 22.05.2024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</si>
</sst>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1" fontId="7" fillId="0" borderId="2" xfId="1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4" fontId="7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....05.2024_ec%20apr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102">
          <cell r="CG102">
            <v>3760162.4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4"/>
  <sheetViews>
    <sheetView tabSelected="1" view="pageBreakPreview" zoomScale="110" zoomScaleNormal="95" zoomScaleSheetLayoutView="110" zoomScalePageLayoutView="82" workbookViewId="0">
      <pane ySplit="2" topLeftCell="A39" activePane="bottomLeft" state="frozen"/>
      <selection pane="bottomLeft" activeCell="E89" sqref="E89"/>
    </sheetView>
  </sheetViews>
  <sheetFormatPr defaultColWidth="9.140625" defaultRowHeight="12" outlineLevelCol="1"/>
  <cols>
    <col min="1" max="1" width="6.42578125" style="24" customWidth="1"/>
    <col min="2" max="2" width="43.28515625" style="10" customWidth="1"/>
    <col min="3" max="3" width="13.28515625" style="8" customWidth="1"/>
    <col min="4" max="4" width="13.85546875" style="17" customWidth="1" outlineLevel="1"/>
    <col min="5" max="5" width="12" style="8" bestFit="1" customWidth="1"/>
    <col min="6" max="6" width="13" style="8" bestFit="1" customWidth="1"/>
    <col min="7" max="16384" width="9.140625" style="8"/>
  </cols>
  <sheetData>
    <row r="1" spans="1:8" s="7" customFormat="1" ht="57.6" customHeight="1">
      <c r="A1" s="31" t="s">
        <v>47</v>
      </c>
      <c r="B1" s="29" t="s">
        <v>0</v>
      </c>
      <c r="C1" s="33" t="s">
        <v>64</v>
      </c>
      <c r="D1" s="28" t="s">
        <v>74</v>
      </c>
      <c r="E1" s="27" t="s">
        <v>75</v>
      </c>
    </row>
    <row r="2" spans="1:8" s="7" customFormat="1" ht="10.5" customHeight="1">
      <c r="A2" s="32"/>
      <c r="B2" s="30"/>
      <c r="C2" s="33"/>
      <c r="D2" s="28"/>
    </row>
    <row r="3" spans="1:8" ht="14.1" customHeight="1">
      <c r="A3" s="21">
        <v>1</v>
      </c>
      <c r="B3" s="1" t="s">
        <v>1</v>
      </c>
      <c r="C3" s="12">
        <v>52928.479999999996</v>
      </c>
      <c r="D3" s="12">
        <v>14016.24</v>
      </c>
      <c r="E3" s="12">
        <f>+C3+D3</f>
        <v>66944.72</v>
      </c>
      <c r="H3" s="13"/>
    </row>
    <row r="4" spans="1:8" ht="14.1" customHeight="1">
      <c r="A4" s="21">
        <f>A3+1</f>
        <v>2</v>
      </c>
      <c r="B4" s="1" t="s">
        <v>2</v>
      </c>
      <c r="C4" s="12">
        <v>49514.020000000004</v>
      </c>
      <c r="D4" s="12">
        <v>13236.15</v>
      </c>
      <c r="E4" s="12">
        <f t="shared" ref="E4:E67" si="0">+C4+D4</f>
        <v>62750.170000000006</v>
      </c>
      <c r="H4" s="13"/>
    </row>
    <row r="5" spans="1:8" ht="14.1" customHeight="1">
      <c r="A5" s="21">
        <f t="shared" ref="A5:A30" si="1">A4+1</f>
        <v>3</v>
      </c>
      <c r="B5" s="1" t="s">
        <v>3</v>
      </c>
      <c r="C5" s="12">
        <v>50519.86</v>
      </c>
      <c r="D5" s="12">
        <v>13498.98</v>
      </c>
      <c r="E5" s="12">
        <f t="shared" si="0"/>
        <v>64018.84</v>
      </c>
      <c r="H5" s="13"/>
    </row>
    <row r="6" spans="1:8" ht="14.1" customHeight="1">
      <c r="A6" s="21">
        <f t="shared" si="1"/>
        <v>4</v>
      </c>
      <c r="B6" s="1" t="s">
        <v>40</v>
      </c>
      <c r="C6" s="12">
        <v>36060.21</v>
      </c>
      <c r="D6" s="12">
        <v>9638.76</v>
      </c>
      <c r="E6" s="12">
        <f t="shared" si="0"/>
        <v>45698.97</v>
      </c>
      <c r="H6" s="13"/>
    </row>
    <row r="7" spans="1:8" ht="23.45" customHeight="1" collapsed="1">
      <c r="A7" s="21">
        <f t="shared" si="1"/>
        <v>5</v>
      </c>
      <c r="B7" s="2" t="s">
        <v>20</v>
      </c>
      <c r="C7" s="12">
        <v>128369.08</v>
      </c>
      <c r="D7" s="12">
        <v>34321.490000000005</v>
      </c>
      <c r="E7" s="12">
        <f t="shared" si="0"/>
        <v>162690.57</v>
      </c>
      <c r="H7" s="13"/>
    </row>
    <row r="8" spans="1:8" ht="22.15" customHeight="1">
      <c r="A8" s="21">
        <f t="shared" si="1"/>
        <v>6</v>
      </c>
      <c r="B8" s="1" t="s">
        <v>4</v>
      </c>
      <c r="C8" s="12">
        <v>171723.32</v>
      </c>
      <c r="D8" s="12">
        <v>45740.650000000009</v>
      </c>
      <c r="E8" s="12">
        <f t="shared" si="0"/>
        <v>217463.97000000003</v>
      </c>
      <c r="H8" s="13"/>
    </row>
    <row r="9" spans="1:8" ht="27" customHeight="1">
      <c r="A9" s="21">
        <f t="shared" si="1"/>
        <v>7</v>
      </c>
      <c r="B9" s="1" t="s">
        <v>37</v>
      </c>
      <c r="C9" s="12">
        <v>43947.09</v>
      </c>
      <c r="D9" s="12">
        <v>11746.17</v>
      </c>
      <c r="E9" s="12">
        <f t="shared" si="0"/>
        <v>55693.259999999995</v>
      </c>
      <c r="H9" s="13"/>
    </row>
    <row r="10" spans="1:8" ht="14.1" customHeight="1">
      <c r="A10" s="21">
        <f t="shared" si="1"/>
        <v>8</v>
      </c>
      <c r="B10" s="1" t="s">
        <v>5</v>
      </c>
      <c r="C10" s="12">
        <v>39051.14</v>
      </c>
      <c r="D10" s="12">
        <v>10429.650000000001</v>
      </c>
      <c r="E10" s="12">
        <f t="shared" si="0"/>
        <v>49480.79</v>
      </c>
      <c r="H10" s="13"/>
    </row>
    <row r="11" spans="1:8" ht="14.1" customHeight="1">
      <c r="A11" s="21">
        <f t="shared" si="1"/>
        <v>9</v>
      </c>
      <c r="B11" s="1" t="s">
        <v>65</v>
      </c>
      <c r="C11" s="12">
        <v>57222.99</v>
      </c>
      <c r="D11" s="12">
        <v>15475.21</v>
      </c>
      <c r="E11" s="12">
        <f t="shared" si="0"/>
        <v>72698.2</v>
      </c>
      <c r="H11" s="13"/>
    </row>
    <row r="12" spans="1:8" ht="14.1" customHeight="1">
      <c r="A12" s="21">
        <f t="shared" si="1"/>
        <v>10</v>
      </c>
      <c r="B12" s="1" t="s">
        <v>6</v>
      </c>
      <c r="C12" s="12">
        <v>58654.789999999994</v>
      </c>
      <c r="D12" s="12">
        <v>15666.499999999998</v>
      </c>
      <c r="E12" s="12">
        <f t="shared" si="0"/>
        <v>74321.289999999994</v>
      </c>
      <c r="H12" s="13"/>
    </row>
    <row r="13" spans="1:8" ht="14.1" customHeight="1">
      <c r="A13" s="21">
        <f t="shared" si="1"/>
        <v>11</v>
      </c>
      <c r="B13" s="1" t="s">
        <v>32</v>
      </c>
      <c r="C13" s="12">
        <v>33354.99</v>
      </c>
      <c r="D13" s="12">
        <v>8912.66</v>
      </c>
      <c r="E13" s="12">
        <f t="shared" si="0"/>
        <v>42267.649999999994</v>
      </c>
      <c r="H13" s="13"/>
    </row>
    <row r="14" spans="1:8" ht="14.1" customHeight="1">
      <c r="A14" s="21">
        <f t="shared" si="1"/>
        <v>12</v>
      </c>
      <c r="B14" s="1" t="s">
        <v>7</v>
      </c>
      <c r="C14" s="12">
        <v>44540.85</v>
      </c>
      <c r="D14" s="12">
        <v>11898.85</v>
      </c>
      <c r="E14" s="12">
        <f t="shared" si="0"/>
        <v>56439.7</v>
      </c>
      <c r="H14" s="13"/>
    </row>
    <row r="15" spans="1:8" ht="14.1" customHeight="1">
      <c r="A15" s="21">
        <f t="shared" si="1"/>
        <v>13</v>
      </c>
      <c r="B15" s="1" t="s">
        <v>44</v>
      </c>
      <c r="C15" s="12">
        <v>52791.76</v>
      </c>
      <c r="D15" s="12">
        <v>14108.22</v>
      </c>
      <c r="E15" s="12">
        <f t="shared" si="0"/>
        <v>66899.98</v>
      </c>
      <c r="H15" s="13"/>
    </row>
    <row r="16" spans="1:8" ht="14.1" customHeight="1" collapsed="1">
      <c r="A16" s="21">
        <f t="shared" si="1"/>
        <v>14</v>
      </c>
      <c r="B16" s="1" t="s">
        <v>8</v>
      </c>
      <c r="C16" s="12">
        <v>87131.24</v>
      </c>
      <c r="D16" s="12">
        <v>22465.32</v>
      </c>
      <c r="E16" s="12">
        <f t="shared" si="0"/>
        <v>109596.56</v>
      </c>
      <c r="H16" s="13"/>
    </row>
    <row r="17" spans="1:8" ht="14.1" customHeight="1">
      <c r="A17" s="21">
        <f t="shared" si="1"/>
        <v>15</v>
      </c>
      <c r="B17" s="1" t="s">
        <v>16</v>
      </c>
      <c r="C17" s="12">
        <v>75438.42</v>
      </c>
      <c r="D17" s="12">
        <v>20159.93</v>
      </c>
      <c r="E17" s="12">
        <f t="shared" si="0"/>
        <v>95598.35</v>
      </c>
      <c r="H17" s="13"/>
    </row>
    <row r="18" spans="1:8" ht="14.1" customHeight="1">
      <c r="A18" s="21">
        <f t="shared" si="1"/>
        <v>16</v>
      </c>
      <c r="B18" s="1" t="s">
        <v>33</v>
      </c>
      <c r="C18" s="12">
        <v>45311.44</v>
      </c>
      <c r="D18" s="12">
        <v>12108.4</v>
      </c>
      <c r="E18" s="12">
        <f t="shared" si="0"/>
        <v>57419.840000000004</v>
      </c>
      <c r="H18" s="13"/>
    </row>
    <row r="19" spans="1:8" ht="14.1" customHeight="1">
      <c r="A19" s="21">
        <f t="shared" si="1"/>
        <v>17</v>
      </c>
      <c r="B19" s="1" t="s">
        <v>48</v>
      </c>
      <c r="C19" s="12">
        <v>39156.629999999997</v>
      </c>
      <c r="D19" s="12">
        <v>10460.16</v>
      </c>
      <c r="E19" s="12">
        <f t="shared" si="0"/>
        <v>49616.789999999994</v>
      </c>
      <c r="H19" s="13"/>
    </row>
    <row r="20" spans="1:8" ht="14.1" customHeight="1" collapsed="1">
      <c r="A20" s="21">
        <f t="shared" si="1"/>
        <v>18</v>
      </c>
      <c r="B20" s="1" t="s">
        <v>9</v>
      </c>
      <c r="C20" s="12">
        <v>91352.68</v>
      </c>
      <c r="D20" s="12">
        <v>24420.03</v>
      </c>
      <c r="E20" s="12">
        <f t="shared" si="0"/>
        <v>115772.70999999999</v>
      </c>
      <c r="H20" s="13"/>
    </row>
    <row r="21" spans="1:8" s="11" customFormat="1" ht="14.1" customHeight="1">
      <c r="A21" s="21">
        <f t="shared" si="1"/>
        <v>19</v>
      </c>
      <c r="B21" s="1" t="s">
        <v>10</v>
      </c>
      <c r="C21" s="12">
        <v>52588.89</v>
      </c>
      <c r="D21" s="12">
        <v>14051.59</v>
      </c>
      <c r="E21" s="12">
        <f t="shared" si="0"/>
        <v>66640.479999999996</v>
      </c>
      <c r="H21" s="13"/>
    </row>
    <row r="22" spans="1:8" ht="14.1" customHeight="1">
      <c r="A22" s="21">
        <f t="shared" si="1"/>
        <v>20</v>
      </c>
      <c r="B22" s="1" t="s">
        <v>11</v>
      </c>
      <c r="C22" s="12">
        <v>7724.3600000000006</v>
      </c>
      <c r="D22" s="12">
        <v>10619.01</v>
      </c>
      <c r="E22" s="12">
        <f t="shared" si="0"/>
        <v>18343.370000000003</v>
      </c>
      <c r="H22" s="13"/>
    </row>
    <row r="23" spans="1:8" ht="14.1" customHeight="1">
      <c r="A23" s="21">
        <f t="shared" si="1"/>
        <v>21</v>
      </c>
      <c r="B23" s="1" t="s">
        <v>12</v>
      </c>
      <c r="C23" s="12">
        <v>38073.31</v>
      </c>
      <c r="D23" s="12">
        <v>10260.599999999999</v>
      </c>
      <c r="E23" s="12">
        <f t="shared" si="0"/>
        <v>48333.909999999996</v>
      </c>
      <c r="H23" s="13"/>
    </row>
    <row r="24" spans="1:8" ht="23.25" customHeight="1">
      <c r="A24" s="21">
        <f t="shared" si="1"/>
        <v>22</v>
      </c>
      <c r="B24" s="1" t="s">
        <v>45</v>
      </c>
      <c r="C24" s="12">
        <v>36676.050000000003</v>
      </c>
      <c r="D24" s="12">
        <v>9803.89</v>
      </c>
      <c r="E24" s="12">
        <f t="shared" si="0"/>
        <v>46479.94</v>
      </c>
      <c r="H24" s="13"/>
    </row>
    <row r="25" spans="1:8" ht="21.75" customHeight="1">
      <c r="A25" s="21">
        <f t="shared" si="1"/>
        <v>23</v>
      </c>
      <c r="B25" s="1" t="s">
        <v>13</v>
      </c>
      <c r="C25" s="12">
        <v>43403.05</v>
      </c>
      <c r="D25" s="12">
        <v>11608.35</v>
      </c>
      <c r="E25" s="12">
        <f t="shared" si="0"/>
        <v>55011.4</v>
      </c>
      <c r="H25" s="13"/>
    </row>
    <row r="26" spans="1:8" ht="29.25" customHeight="1">
      <c r="A26" s="21">
        <f t="shared" si="1"/>
        <v>24</v>
      </c>
      <c r="B26" s="1" t="s">
        <v>14</v>
      </c>
      <c r="C26" s="12">
        <v>93083.7</v>
      </c>
      <c r="D26" s="12">
        <v>24890.16</v>
      </c>
      <c r="E26" s="12">
        <f t="shared" si="0"/>
        <v>117973.86</v>
      </c>
      <c r="H26" s="13"/>
    </row>
    <row r="27" spans="1:8" ht="23.45" customHeight="1">
      <c r="A27" s="21">
        <f t="shared" si="1"/>
        <v>25</v>
      </c>
      <c r="B27" s="1" t="s">
        <v>15</v>
      </c>
      <c r="C27" s="12">
        <v>30681.5</v>
      </c>
      <c r="D27" s="12">
        <v>8121.74</v>
      </c>
      <c r="E27" s="12">
        <f t="shared" si="0"/>
        <v>38803.24</v>
      </c>
      <c r="H27" s="13"/>
    </row>
    <row r="28" spans="1:8" ht="18" customHeight="1">
      <c r="A28" s="21">
        <f t="shared" si="1"/>
        <v>26</v>
      </c>
      <c r="B28" s="1" t="s">
        <v>17</v>
      </c>
      <c r="C28" s="12">
        <v>50063.3</v>
      </c>
      <c r="D28" s="12">
        <v>13369.669999999998</v>
      </c>
      <c r="E28" s="12">
        <f t="shared" si="0"/>
        <v>63432.97</v>
      </c>
      <c r="H28" s="13"/>
    </row>
    <row r="29" spans="1:8" ht="18.75" customHeight="1">
      <c r="A29" s="21">
        <f t="shared" si="1"/>
        <v>27</v>
      </c>
      <c r="B29" s="1" t="s">
        <v>18</v>
      </c>
      <c r="C29" s="12">
        <v>75790.78</v>
      </c>
      <c r="D29" s="12">
        <v>20253.46</v>
      </c>
      <c r="E29" s="12">
        <f t="shared" si="0"/>
        <v>96044.239999999991</v>
      </c>
      <c r="H29" s="13"/>
    </row>
    <row r="30" spans="1:8" ht="24.6" customHeight="1">
      <c r="A30" s="21">
        <f t="shared" si="1"/>
        <v>28</v>
      </c>
      <c r="B30" s="1" t="s">
        <v>66</v>
      </c>
      <c r="C30" s="12">
        <v>55346.07</v>
      </c>
      <c r="D30" s="12">
        <v>14718.16</v>
      </c>
      <c r="E30" s="12">
        <f t="shared" si="0"/>
        <v>70064.23</v>
      </c>
      <c r="H30" s="13"/>
    </row>
    <row r="31" spans="1:8" s="9" customFormat="1" ht="14.1" customHeight="1">
      <c r="A31" s="34" t="s">
        <v>19</v>
      </c>
      <c r="B31" s="35"/>
      <c r="C31" s="20">
        <f t="shared" ref="C31" si="2">SUM(C3:C30)</f>
        <v>1640500</v>
      </c>
      <c r="D31" s="20">
        <f t="shared" ref="D31:E31" si="3">SUM(D3:D30)</f>
        <v>445999.99999999994</v>
      </c>
      <c r="E31" s="20">
        <f t="shared" si="3"/>
        <v>2086500</v>
      </c>
      <c r="H31" s="18"/>
    </row>
    <row r="32" spans="1:8" ht="14.1" customHeight="1">
      <c r="A32" s="22">
        <v>1</v>
      </c>
      <c r="B32" s="3" t="s">
        <v>46</v>
      </c>
      <c r="C32" s="12">
        <v>8844.08</v>
      </c>
      <c r="D32" s="12">
        <v>2358.42</v>
      </c>
      <c r="E32" s="12">
        <f t="shared" si="0"/>
        <v>11202.5</v>
      </c>
      <c r="H32" s="13"/>
    </row>
    <row r="33" spans="1:8" ht="14.1" customHeight="1">
      <c r="A33" s="22">
        <f t="shared" ref="A33:A38" si="4">A32+1</f>
        <v>2</v>
      </c>
      <c r="B33" s="1" t="s">
        <v>4</v>
      </c>
      <c r="C33" s="12">
        <v>961.86</v>
      </c>
      <c r="D33" s="12">
        <v>256.5</v>
      </c>
      <c r="E33" s="12">
        <f t="shared" si="0"/>
        <v>1218.3600000000001</v>
      </c>
      <c r="H33" s="13"/>
    </row>
    <row r="34" spans="1:8" s="9" customFormat="1" ht="14.1" customHeight="1">
      <c r="A34" s="22">
        <f t="shared" si="4"/>
        <v>3</v>
      </c>
      <c r="B34" s="16" t="s">
        <v>49</v>
      </c>
      <c r="C34" s="12">
        <v>13752.11</v>
      </c>
      <c r="D34" s="12">
        <v>3667.23</v>
      </c>
      <c r="E34" s="12">
        <f t="shared" si="0"/>
        <v>17419.34</v>
      </c>
      <c r="F34" s="18"/>
    </row>
    <row r="35" spans="1:8" s="9" customFormat="1" ht="14.1" customHeight="1">
      <c r="A35" s="22">
        <f t="shared" si="4"/>
        <v>4</v>
      </c>
      <c r="B35" s="16" t="s">
        <v>6</v>
      </c>
      <c r="C35" s="12">
        <v>1265.6099999999999</v>
      </c>
      <c r="D35" s="12">
        <v>337.5</v>
      </c>
      <c r="E35" s="12">
        <f t="shared" si="0"/>
        <v>1603.11</v>
      </c>
    </row>
    <row r="36" spans="1:8" s="9" customFormat="1" ht="14.1" customHeight="1">
      <c r="A36" s="22">
        <f t="shared" si="4"/>
        <v>5</v>
      </c>
      <c r="B36" s="3" t="s">
        <v>50</v>
      </c>
      <c r="C36" s="12">
        <v>2235.83</v>
      </c>
      <c r="D36" s="12">
        <v>596.22</v>
      </c>
      <c r="E36" s="12">
        <f t="shared" si="0"/>
        <v>2832.05</v>
      </c>
    </row>
    <row r="37" spans="1:8" s="9" customFormat="1" ht="14.1" customHeight="1">
      <c r="A37" s="22">
        <f t="shared" si="4"/>
        <v>6</v>
      </c>
      <c r="B37" s="4" t="s">
        <v>15</v>
      </c>
      <c r="C37" s="12">
        <v>1619.98</v>
      </c>
      <c r="D37" s="12">
        <v>431.99</v>
      </c>
      <c r="E37" s="12">
        <f t="shared" si="0"/>
        <v>2051.9700000000003</v>
      </c>
    </row>
    <row r="38" spans="1:8" s="9" customFormat="1" ht="14.1" customHeight="1">
      <c r="A38" s="22">
        <f t="shared" si="4"/>
        <v>7</v>
      </c>
      <c r="B38" s="4" t="s">
        <v>17</v>
      </c>
      <c r="C38" s="12">
        <v>1320.53</v>
      </c>
      <c r="D38" s="12">
        <v>352.14</v>
      </c>
      <c r="E38" s="12">
        <f t="shared" si="0"/>
        <v>1672.67</v>
      </c>
    </row>
    <row r="39" spans="1:8" s="9" customFormat="1" ht="14.1" customHeight="1">
      <c r="A39" s="36" t="s">
        <v>38</v>
      </c>
      <c r="B39" s="37"/>
      <c r="C39" s="20">
        <f t="shared" ref="C39" si="5">SUM(C32:C38)</f>
        <v>30000.000000000004</v>
      </c>
      <c r="D39" s="20">
        <f t="shared" ref="D39:E39" si="6">SUM(D32:D38)</f>
        <v>8000</v>
      </c>
      <c r="E39" s="20">
        <f t="shared" si="6"/>
        <v>38000</v>
      </c>
    </row>
    <row r="40" spans="1:8" s="9" customFormat="1" ht="18" customHeight="1">
      <c r="A40" s="21">
        <v>1</v>
      </c>
      <c r="B40" s="4" t="s">
        <v>63</v>
      </c>
      <c r="C40" s="12">
        <v>150202.68</v>
      </c>
      <c r="D40" s="12">
        <v>40017</v>
      </c>
      <c r="E40" s="12">
        <f t="shared" si="0"/>
        <v>190219.68</v>
      </c>
    </row>
    <row r="41" spans="1:8" s="9" customFormat="1" ht="14.1" customHeight="1">
      <c r="A41" s="21">
        <f t="shared" ref="A41:A65" si="7">A40+1</f>
        <v>2</v>
      </c>
      <c r="B41" s="4" t="s">
        <v>67</v>
      </c>
      <c r="C41" s="12">
        <v>51422.29</v>
      </c>
      <c r="D41" s="12">
        <v>14507.630000000001</v>
      </c>
      <c r="E41" s="12">
        <f t="shared" si="0"/>
        <v>65929.919999999998</v>
      </c>
    </row>
    <row r="42" spans="1:8" s="9" customFormat="1" ht="14.1" customHeight="1">
      <c r="A42" s="21">
        <f t="shared" si="7"/>
        <v>3</v>
      </c>
      <c r="B42" s="1" t="s">
        <v>40</v>
      </c>
      <c r="C42" s="12">
        <v>21095.21</v>
      </c>
      <c r="D42" s="12">
        <v>5187.26</v>
      </c>
      <c r="E42" s="12">
        <f t="shared" si="0"/>
        <v>26282.47</v>
      </c>
    </row>
    <row r="43" spans="1:8" ht="30" customHeight="1">
      <c r="A43" s="21">
        <f t="shared" si="7"/>
        <v>4</v>
      </c>
      <c r="B43" s="5" t="s">
        <v>20</v>
      </c>
      <c r="C43" s="12">
        <v>81412.45</v>
      </c>
      <c r="D43" s="12">
        <v>21687.06</v>
      </c>
      <c r="E43" s="12">
        <f t="shared" si="0"/>
        <v>103099.51</v>
      </c>
    </row>
    <row r="44" spans="1:8" ht="31.9" customHeight="1">
      <c r="A44" s="21">
        <f t="shared" si="7"/>
        <v>5</v>
      </c>
      <c r="B44" s="15" t="s">
        <v>60</v>
      </c>
      <c r="C44" s="12">
        <v>51031.22</v>
      </c>
      <c r="D44" s="12">
        <v>13596.550000000001</v>
      </c>
      <c r="E44" s="12">
        <f t="shared" si="0"/>
        <v>64627.770000000004</v>
      </c>
    </row>
    <row r="45" spans="1:8" ht="32.25" customHeight="1">
      <c r="A45" s="21">
        <f t="shared" si="7"/>
        <v>6</v>
      </c>
      <c r="B45" s="4" t="s">
        <v>39</v>
      </c>
      <c r="C45" s="12">
        <v>89281.44</v>
      </c>
      <c r="D45" s="12">
        <v>23788.37</v>
      </c>
      <c r="E45" s="12">
        <f t="shared" si="0"/>
        <v>113069.81</v>
      </c>
    </row>
    <row r="46" spans="1:8" ht="18" customHeight="1" collapsed="1">
      <c r="A46" s="21">
        <f t="shared" si="7"/>
        <v>7</v>
      </c>
      <c r="B46" s="5" t="s">
        <v>7</v>
      </c>
      <c r="C46" s="12">
        <v>64733.919999999998</v>
      </c>
      <c r="D46" s="12">
        <v>17246.79</v>
      </c>
      <c r="E46" s="12">
        <f t="shared" si="0"/>
        <v>81980.709999999992</v>
      </c>
    </row>
    <row r="47" spans="1:8" ht="18" customHeight="1">
      <c r="A47" s="21">
        <f t="shared" si="7"/>
        <v>8</v>
      </c>
      <c r="B47" s="1" t="s">
        <v>41</v>
      </c>
      <c r="C47" s="12">
        <v>56312.06</v>
      </c>
      <c r="D47" s="12">
        <v>15003.300000000001</v>
      </c>
      <c r="E47" s="12">
        <f t="shared" si="0"/>
        <v>71315.360000000001</v>
      </c>
    </row>
    <row r="48" spans="1:8" ht="24" customHeight="1">
      <c r="A48" s="21">
        <f t="shared" si="7"/>
        <v>9</v>
      </c>
      <c r="B48" s="1" t="s">
        <v>21</v>
      </c>
      <c r="C48" s="12">
        <v>4561.43</v>
      </c>
      <c r="D48" s="12">
        <v>1215.1199999999999</v>
      </c>
      <c r="E48" s="12">
        <f t="shared" si="0"/>
        <v>5776.55</v>
      </c>
    </row>
    <row r="49" spans="1:5" ht="18" customHeight="1">
      <c r="A49" s="21">
        <f t="shared" si="7"/>
        <v>10</v>
      </c>
      <c r="B49" s="1" t="s">
        <v>43</v>
      </c>
      <c r="C49" s="12">
        <v>28478.54</v>
      </c>
      <c r="D49" s="12">
        <v>7586.36</v>
      </c>
      <c r="E49" s="12">
        <f t="shared" si="0"/>
        <v>36064.9</v>
      </c>
    </row>
    <row r="50" spans="1:5" ht="18" customHeight="1">
      <c r="A50" s="21">
        <f t="shared" si="7"/>
        <v>11</v>
      </c>
      <c r="B50" s="1" t="s">
        <v>31</v>
      </c>
      <c r="C50" s="12">
        <v>44985.279999999999</v>
      </c>
      <c r="D50" s="12">
        <v>11983.57</v>
      </c>
      <c r="E50" s="12">
        <f t="shared" si="0"/>
        <v>56968.85</v>
      </c>
    </row>
    <row r="51" spans="1:5" ht="18" customHeight="1">
      <c r="A51" s="21">
        <f t="shared" si="7"/>
        <v>12</v>
      </c>
      <c r="B51" s="1" t="s">
        <v>33</v>
      </c>
      <c r="C51" s="12">
        <v>46731.040000000001</v>
      </c>
      <c r="D51" s="12">
        <v>12206.08</v>
      </c>
      <c r="E51" s="12">
        <f t="shared" si="0"/>
        <v>58937.120000000003</v>
      </c>
    </row>
    <row r="52" spans="1:5" ht="18" customHeight="1">
      <c r="A52" s="21">
        <f t="shared" si="7"/>
        <v>13</v>
      </c>
      <c r="B52" s="1" t="s">
        <v>34</v>
      </c>
      <c r="C52" s="12">
        <v>43800.97</v>
      </c>
      <c r="D52" s="12">
        <v>11670.49</v>
      </c>
      <c r="E52" s="12">
        <f t="shared" si="0"/>
        <v>55471.46</v>
      </c>
    </row>
    <row r="53" spans="1:5" ht="18" customHeight="1">
      <c r="A53" s="21">
        <f t="shared" si="7"/>
        <v>14</v>
      </c>
      <c r="B53" s="1" t="s">
        <v>68</v>
      </c>
      <c r="C53" s="12">
        <v>93012.58</v>
      </c>
      <c r="D53" s="12">
        <v>24782.309999999998</v>
      </c>
      <c r="E53" s="12">
        <f t="shared" si="0"/>
        <v>117794.89</v>
      </c>
    </row>
    <row r="54" spans="1:5" ht="18" customHeight="1">
      <c r="A54" s="21">
        <f t="shared" si="7"/>
        <v>15</v>
      </c>
      <c r="B54" s="6" t="s">
        <v>22</v>
      </c>
      <c r="C54" s="12">
        <v>65761.63</v>
      </c>
      <c r="D54" s="12">
        <v>17520.560000000001</v>
      </c>
      <c r="E54" s="12">
        <f t="shared" si="0"/>
        <v>83282.19</v>
      </c>
    </row>
    <row r="55" spans="1:5" ht="18" customHeight="1">
      <c r="A55" s="21">
        <f t="shared" si="7"/>
        <v>16</v>
      </c>
      <c r="B55" s="6" t="s">
        <v>61</v>
      </c>
      <c r="C55" s="12">
        <v>19481.7</v>
      </c>
      <c r="D55" s="12">
        <v>5189.71</v>
      </c>
      <c r="E55" s="12">
        <f t="shared" si="0"/>
        <v>24671.41</v>
      </c>
    </row>
    <row r="56" spans="1:5" ht="25.15" customHeight="1">
      <c r="A56" s="21">
        <f t="shared" si="7"/>
        <v>17</v>
      </c>
      <c r="B56" s="6" t="s">
        <v>12</v>
      </c>
      <c r="C56" s="12">
        <v>73670.98</v>
      </c>
      <c r="D56" s="12">
        <v>19625.12</v>
      </c>
      <c r="E56" s="12">
        <f t="shared" si="0"/>
        <v>93296.099999999991</v>
      </c>
    </row>
    <row r="57" spans="1:5" ht="18" customHeight="1">
      <c r="A57" s="21">
        <f t="shared" si="7"/>
        <v>18</v>
      </c>
      <c r="B57" s="2" t="s">
        <v>23</v>
      </c>
      <c r="C57" s="12">
        <v>29168.19</v>
      </c>
      <c r="D57" s="12">
        <v>7770.08</v>
      </c>
      <c r="E57" s="12">
        <f t="shared" si="0"/>
        <v>36938.269999999997</v>
      </c>
    </row>
    <row r="58" spans="1:5" ht="18" customHeight="1">
      <c r="A58" s="21">
        <f t="shared" si="7"/>
        <v>19</v>
      </c>
      <c r="B58" s="6" t="s">
        <v>13</v>
      </c>
      <c r="C58" s="12">
        <v>13094.72</v>
      </c>
      <c r="D58" s="12">
        <v>3488.29</v>
      </c>
      <c r="E58" s="12">
        <f t="shared" si="0"/>
        <v>16583.009999999998</v>
      </c>
    </row>
    <row r="59" spans="1:5" ht="18" customHeight="1">
      <c r="A59" s="21">
        <f t="shared" si="7"/>
        <v>20</v>
      </c>
      <c r="B59" s="2" t="s">
        <v>14</v>
      </c>
      <c r="C59" s="12">
        <v>28965.35</v>
      </c>
      <c r="D59" s="12">
        <v>7716.05</v>
      </c>
      <c r="E59" s="12">
        <f t="shared" si="0"/>
        <v>36681.4</v>
      </c>
    </row>
    <row r="60" spans="1:5" ht="18" customHeight="1">
      <c r="A60" s="21">
        <f t="shared" si="7"/>
        <v>21</v>
      </c>
      <c r="B60" s="2" t="s">
        <v>15</v>
      </c>
      <c r="C60" s="12">
        <v>15348.12</v>
      </c>
      <c r="D60" s="12">
        <v>4088.57</v>
      </c>
      <c r="E60" s="12">
        <f t="shared" si="0"/>
        <v>19436.690000000002</v>
      </c>
    </row>
    <row r="61" spans="1:5" ht="18" customHeight="1">
      <c r="A61" s="21">
        <f t="shared" si="7"/>
        <v>22</v>
      </c>
      <c r="B61" s="2" t="s">
        <v>62</v>
      </c>
      <c r="C61" s="12">
        <v>6148.44</v>
      </c>
      <c r="D61" s="12">
        <v>1637.88</v>
      </c>
      <c r="E61" s="12">
        <f t="shared" si="0"/>
        <v>7786.32</v>
      </c>
    </row>
    <row r="62" spans="1:5" ht="21.6" customHeight="1">
      <c r="A62" s="21">
        <f t="shared" si="7"/>
        <v>23</v>
      </c>
      <c r="B62" s="5" t="s">
        <v>52</v>
      </c>
      <c r="C62" s="12">
        <v>15154.48</v>
      </c>
      <c r="D62" s="12">
        <v>3892.89</v>
      </c>
      <c r="E62" s="12">
        <f t="shared" si="0"/>
        <v>19047.37</v>
      </c>
    </row>
    <row r="63" spans="1:5" ht="18" customHeight="1">
      <c r="A63" s="21">
        <f t="shared" si="7"/>
        <v>24</v>
      </c>
      <c r="B63" s="5" t="s">
        <v>66</v>
      </c>
      <c r="C63" s="12">
        <v>64121.06</v>
      </c>
      <c r="D63" s="12">
        <v>17861.62</v>
      </c>
      <c r="E63" s="12">
        <f t="shared" si="0"/>
        <v>81982.679999999993</v>
      </c>
    </row>
    <row r="64" spans="1:5" ht="18" customHeight="1">
      <c r="A64" s="21">
        <f t="shared" si="7"/>
        <v>25</v>
      </c>
      <c r="B64" s="5" t="s">
        <v>69</v>
      </c>
      <c r="C64" s="12">
        <v>32039.3</v>
      </c>
      <c r="D64" s="12">
        <v>8534.91</v>
      </c>
      <c r="E64" s="12">
        <f t="shared" si="0"/>
        <v>40574.21</v>
      </c>
    </row>
    <row r="65" spans="1:5" ht="18" customHeight="1">
      <c r="A65" s="21">
        <f t="shared" si="7"/>
        <v>26</v>
      </c>
      <c r="B65" s="5" t="s">
        <v>70</v>
      </c>
      <c r="C65" s="12">
        <v>18174.349999999999</v>
      </c>
      <c r="D65" s="12">
        <v>4841.4299999999994</v>
      </c>
      <c r="E65" s="12">
        <f t="shared" si="0"/>
        <v>23015.78</v>
      </c>
    </row>
    <row r="66" spans="1:5" s="9" customFormat="1" ht="14.1" customHeight="1">
      <c r="A66" s="34" t="s">
        <v>24</v>
      </c>
      <c r="B66" s="35"/>
      <c r="C66" s="20">
        <f t="shared" ref="C66" si="8">SUM(C40:C65)</f>
        <v>1208189.4300000002</v>
      </c>
      <c r="D66" s="20">
        <f t="shared" ref="D66:E66" si="9">SUM(D40:D65)</f>
        <v>322644.99999999994</v>
      </c>
      <c r="E66" s="20">
        <f t="shared" si="9"/>
        <v>1530834.43</v>
      </c>
    </row>
    <row r="67" spans="1:5" ht="14.1" customHeight="1">
      <c r="A67" s="23">
        <v>1</v>
      </c>
      <c r="B67" s="14" t="s">
        <v>53</v>
      </c>
      <c r="C67" s="12">
        <v>3107.39</v>
      </c>
      <c r="D67" s="12">
        <v>828.64</v>
      </c>
      <c r="E67" s="12">
        <f t="shared" si="0"/>
        <v>3936.0299999999997</v>
      </c>
    </row>
    <row r="68" spans="1:5" ht="14.1" customHeight="1">
      <c r="A68" s="21">
        <f>A67+1</f>
        <v>2</v>
      </c>
      <c r="B68" s="4" t="s">
        <v>54</v>
      </c>
      <c r="C68" s="12">
        <v>3641.59</v>
      </c>
      <c r="D68" s="12">
        <v>971.09</v>
      </c>
      <c r="E68" s="12">
        <f t="shared" ref="E68:E84" si="10">+C68+D68</f>
        <v>4612.68</v>
      </c>
    </row>
    <row r="69" spans="1:5" ht="14.1" customHeight="1">
      <c r="A69" s="21">
        <f t="shared" ref="A69:A76" si="11">A68+1</f>
        <v>3</v>
      </c>
      <c r="B69" s="3" t="s">
        <v>51</v>
      </c>
      <c r="C69" s="12">
        <v>2707.03</v>
      </c>
      <c r="D69" s="12">
        <v>721.87</v>
      </c>
      <c r="E69" s="12">
        <f t="shared" si="10"/>
        <v>3428.9</v>
      </c>
    </row>
    <row r="70" spans="1:5" ht="14.1" customHeight="1">
      <c r="A70" s="21">
        <f t="shared" si="11"/>
        <v>4</v>
      </c>
      <c r="B70" s="4" t="s">
        <v>55</v>
      </c>
      <c r="C70" s="12">
        <v>2041.85</v>
      </c>
      <c r="D70" s="12">
        <v>544.49</v>
      </c>
      <c r="E70" s="12">
        <f t="shared" si="10"/>
        <v>2586.34</v>
      </c>
    </row>
    <row r="71" spans="1:5" ht="14.1" customHeight="1">
      <c r="A71" s="21">
        <f t="shared" si="11"/>
        <v>5</v>
      </c>
      <c r="B71" s="4" t="s">
        <v>56</v>
      </c>
      <c r="C71" s="12">
        <v>6587.11</v>
      </c>
      <c r="D71" s="12">
        <v>1756.56</v>
      </c>
      <c r="E71" s="12">
        <f t="shared" si="10"/>
        <v>8343.67</v>
      </c>
    </row>
    <row r="72" spans="1:5" ht="14.1" customHeight="1">
      <c r="A72" s="21">
        <f t="shared" si="11"/>
        <v>6</v>
      </c>
      <c r="B72" s="1" t="s">
        <v>36</v>
      </c>
      <c r="C72" s="12">
        <v>5805.26</v>
      </c>
      <c r="D72" s="12">
        <v>1548.07</v>
      </c>
      <c r="E72" s="12">
        <f t="shared" si="10"/>
        <v>7353.33</v>
      </c>
    </row>
    <row r="73" spans="1:5" ht="14.1" customHeight="1">
      <c r="A73" s="21">
        <v>7</v>
      </c>
      <c r="B73" s="1" t="s">
        <v>57</v>
      </c>
      <c r="C73" s="12">
        <v>1069.54</v>
      </c>
      <c r="D73" s="12">
        <v>285.20999999999998</v>
      </c>
      <c r="E73" s="12">
        <f t="shared" si="10"/>
        <v>1354.75</v>
      </c>
    </row>
    <row r="74" spans="1:5" ht="14.1" customHeight="1">
      <c r="A74" s="21">
        <f t="shared" si="11"/>
        <v>8</v>
      </c>
      <c r="B74" s="4" t="s">
        <v>25</v>
      </c>
      <c r="C74" s="12">
        <v>9361.06</v>
      </c>
      <c r="D74" s="12">
        <v>2496.2800000000002</v>
      </c>
      <c r="E74" s="12">
        <f t="shared" si="10"/>
        <v>11857.34</v>
      </c>
    </row>
    <row r="75" spans="1:5" ht="14.1" customHeight="1">
      <c r="A75" s="21">
        <f t="shared" si="11"/>
        <v>9</v>
      </c>
      <c r="B75" s="4" t="s">
        <v>58</v>
      </c>
      <c r="C75" s="12">
        <v>3327.02</v>
      </c>
      <c r="D75" s="12">
        <v>887.2</v>
      </c>
      <c r="E75" s="12">
        <f t="shared" si="10"/>
        <v>4214.22</v>
      </c>
    </row>
    <row r="76" spans="1:5" ht="14.1" customHeight="1">
      <c r="A76" s="21">
        <f t="shared" si="11"/>
        <v>10</v>
      </c>
      <c r="B76" s="4" t="s">
        <v>59</v>
      </c>
      <c r="C76" s="12">
        <v>1277.1500000000001</v>
      </c>
      <c r="D76" s="12">
        <v>340.59</v>
      </c>
      <c r="E76" s="12">
        <f t="shared" si="10"/>
        <v>1617.74</v>
      </c>
    </row>
    <row r="77" spans="1:5" s="9" customFormat="1" ht="14.1" customHeight="1">
      <c r="A77" s="34" t="s">
        <v>26</v>
      </c>
      <c r="B77" s="35"/>
      <c r="C77" s="20">
        <f t="shared" ref="C77" si="12">SUM(C67:C76)</f>
        <v>38925</v>
      </c>
      <c r="D77" s="20">
        <f t="shared" ref="D77:E77" si="13">SUM(D67:D76)</f>
        <v>10380</v>
      </c>
      <c r="E77" s="20">
        <f t="shared" si="13"/>
        <v>49304.999999999993</v>
      </c>
    </row>
    <row r="78" spans="1:5" s="9" customFormat="1" ht="14.1" customHeight="1">
      <c r="A78" s="21">
        <v>1</v>
      </c>
      <c r="B78" s="19" t="s">
        <v>27</v>
      </c>
      <c r="C78" s="12">
        <v>0</v>
      </c>
      <c r="D78" s="12">
        <v>0</v>
      </c>
      <c r="E78" s="12">
        <f t="shared" si="10"/>
        <v>0</v>
      </c>
    </row>
    <row r="79" spans="1:5" ht="14.1" customHeight="1">
      <c r="A79" s="21">
        <f>A78+1</f>
        <v>2</v>
      </c>
      <c r="B79" s="4" t="s">
        <v>28</v>
      </c>
      <c r="C79" s="12">
        <v>11026.42</v>
      </c>
      <c r="D79" s="12">
        <v>3209.78</v>
      </c>
      <c r="E79" s="12">
        <f t="shared" si="10"/>
        <v>14236.2</v>
      </c>
    </row>
    <row r="80" spans="1:5" ht="14.1" customHeight="1">
      <c r="A80" s="21">
        <f>A79+1</f>
        <v>3</v>
      </c>
      <c r="B80" s="1" t="s">
        <v>35</v>
      </c>
      <c r="C80" s="12">
        <v>11779.01</v>
      </c>
      <c r="D80" s="12">
        <v>4018.17</v>
      </c>
      <c r="E80" s="12">
        <f t="shared" si="10"/>
        <v>15797.18</v>
      </c>
    </row>
    <row r="81" spans="1:5" ht="14.1" customHeight="1">
      <c r="A81" s="21">
        <f>A80+1</f>
        <v>4</v>
      </c>
      <c r="B81" s="4" t="s">
        <v>29</v>
      </c>
      <c r="C81" s="12">
        <v>6300.81</v>
      </c>
      <c r="D81" s="12">
        <v>1834.16</v>
      </c>
      <c r="E81" s="12">
        <f t="shared" si="10"/>
        <v>8134.97</v>
      </c>
    </row>
    <row r="82" spans="1:5" ht="14.1" customHeight="1">
      <c r="A82" s="21">
        <f>A81+1</f>
        <v>5</v>
      </c>
      <c r="B82" s="19" t="s">
        <v>71</v>
      </c>
      <c r="C82" s="12">
        <v>1837.74</v>
      </c>
      <c r="D82" s="12">
        <v>534.96</v>
      </c>
      <c r="E82" s="12">
        <f t="shared" si="10"/>
        <v>2372.6999999999998</v>
      </c>
    </row>
    <row r="83" spans="1:5" ht="14.1" customHeight="1">
      <c r="A83" s="21">
        <v>6</v>
      </c>
      <c r="B83" s="4" t="s">
        <v>42</v>
      </c>
      <c r="C83" s="12">
        <v>5145.66</v>
      </c>
      <c r="D83" s="12">
        <v>1497.9</v>
      </c>
      <c r="E83" s="12">
        <f t="shared" si="10"/>
        <v>6643.5599999999995</v>
      </c>
    </row>
    <row r="84" spans="1:5" ht="14.1" customHeight="1">
      <c r="A84" s="21">
        <v>7</v>
      </c>
      <c r="B84" s="4" t="s">
        <v>72</v>
      </c>
      <c r="C84" s="12">
        <v>6458.33</v>
      </c>
      <c r="D84" s="12">
        <v>1880.03</v>
      </c>
      <c r="E84" s="12">
        <f t="shared" si="10"/>
        <v>8338.36</v>
      </c>
    </row>
    <row r="85" spans="1:5" s="9" customFormat="1" ht="14.1" customHeight="1">
      <c r="A85" s="38" t="s">
        <v>30</v>
      </c>
      <c r="B85" s="39"/>
      <c r="C85" s="20">
        <f t="shared" ref="C85:D85" si="14">SUM(C78:C84)</f>
        <v>42547.97</v>
      </c>
      <c r="D85" s="20">
        <f t="shared" si="14"/>
        <v>12975</v>
      </c>
      <c r="E85" s="20">
        <f t="shared" ref="E85" si="15">SUM(E78:E84)</f>
        <v>55522.969999999994</v>
      </c>
    </row>
    <row r="86" spans="1:5" s="9" customFormat="1" ht="14.1" customHeight="1">
      <c r="A86" s="38" t="s">
        <v>73</v>
      </c>
      <c r="B86" s="39"/>
      <c r="C86" s="20">
        <f t="shared" ref="C86:D86" si="16">+C31+C39+C66+C77+C85</f>
        <v>2960162.4000000004</v>
      </c>
      <c r="D86" s="20">
        <f t="shared" si="16"/>
        <v>799999.99999999988</v>
      </c>
      <c r="E86" s="20">
        <f t="shared" ref="E86" si="17">+E31+E39+E66+E77+E85</f>
        <v>3760162.4</v>
      </c>
    </row>
    <row r="89" spans="1:5">
      <c r="C89" s="13">
        <f>+'[1]AL 2024'!$CG$102</f>
        <v>3760162.4</v>
      </c>
    </row>
    <row r="90" spans="1:5">
      <c r="C90" s="25"/>
      <c r="D90" s="25"/>
    </row>
    <row r="94" spans="1:5">
      <c r="B94" s="25"/>
    </row>
    <row r="95" spans="1:5">
      <c r="B95" s="25"/>
    </row>
    <row r="96" spans="1:5">
      <c r="B96" s="26"/>
    </row>
    <row r="97" spans="2:2">
      <c r="B97" s="26"/>
    </row>
    <row r="98" spans="2:2">
      <c r="B98" s="25"/>
    </row>
    <row r="99" spans="2:2">
      <c r="B99" s="25"/>
    </row>
    <row r="100" spans="2:2">
      <c r="B100" s="26"/>
    </row>
    <row r="101" spans="2:2">
      <c r="B101" s="25"/>
    </row>
    <row r="102" spans="2:2">
      <c r="B102" s="25"/>
    </row>
    <row r="103" spans="2:2">
      <c r="B103" s="25"/>
    </row>
    <row r="104" spans="2:2">
      <c r="B104" s="26"/>
    </row>
  </sheetData>
  <mergeCells count="10">
    <mergeCell ref="A77:B77"/>
    <mergeCell ref="A85:B85"/>
    <mergeCell ref="A86:B86"/>
    <mergeCell ref="D1:D2"/>
    <mergeCell ref="B1:B2"/>
    <mergeCell ref="A1:A2"/>
    <mergeCell ref="C1:C2"/>
    <mergeCell ref="A66:B66"/>
    <mergeCell ref="A31:B31"/>
    <mergeCell ref="A39:B39"/>
  </mergeCells>
  <phoneticPr fontId="3" type="noConversion"/>
  <printOptions horizontalCentered="1" verticalCentered="1"/>
  <pageMargins left="0" right="0" top="1.332926829" bottom="0.75" header="0" footer="0"/>
  <pageSetup paperSize="9" scale="75" fitToWidth="2" fitToHeight="3" orientation="portrait" r:id="rId1"/>
  <headerFooter>
    <oddHeader>&amp;LCAS IS
&amp;"Arial,Bold"&amp;12Angajamente legale AMBULATORIU PARACLINIC - ref. 95/22.05.2024&amp;CAprobat
Director General
Radu Gheorghe TIBICHI&amp;RAvizatDirector Relatii Contractuale
Sabina BUTNARU
Vizat CFP
Bogdan TOPALĂ</oddHeader>
    <oddFooter>&amp;LȘEF SERVICIU EVALUARE CONTRACTARE
Bianca TOPALĂ&amp;C&amp;P din &amp;N&amp;RȘEF SERVICIU DECONTARE
Corina  NEAMȚIU</oddFooter>
  </headerFooter>
  <rowBreaks count="1" manualBreakCount="1">
    <brk id="4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 Topala</cp:lastModifiedBy>
  <cp:lastPrinted>2024-05-22T06:41:39Z</cp:lastPrinted>
  <dcterms:created xsi:type="dcterms:W3CDTF">2015-12-28T06:02:20Z</dcterms:created>
  <dcterms:modified xsi:type="dcterms:W3CDTF">2024-05-22T06:41:41Z</dcterms:modified>
</cp:coreProperties>
</file>